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L:\■令和８年度\002　治山関係\02_工事関係\■令和８年度\09　Ｒ８徳林　緊急予防　神山町阿保坂　渓間工事\01　設計関係\00  入札情報閲覧ﾃﾞｰﾀ\01　閲覧ﾃﾞｰﾀ\"/>
    </mc:Choice>
  </mc:AlternateContent>
  <xr:revisionPtr revIDLastSave="0" documentId="13_ncr:1_{52CD0C07-6FD4-4254-8E93-002226660B7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59" l="1"/>
  <c r="G72" i="59"/>
  <c r="G71" i="59" s="1"/>
  <c r="G70" i="59" s="1"/>
  <c r="G69" i="59" s="1"/>
  <c r="G67" i="59"/>
  <c r="G66" i="59" s="1"/>
  <c r="G65" i="59" s="1"/>
  <c r="G64" i="59" s="1"/>
  <c r="G58" i="59"/>
  <c r="G56" i="59"/>
  <c r="G35" i="59"/>
  <c r="G34" i="59" s="1"/>
  <c r="G32" i="59"/>
  <c r="G31" i="59" s="1"/>
  <c r="G24" i="59"/>
  <c r="G23" i="59" s="1"/>
  <c r="G18" i="59"/>
  <c r="G17" i="59" s="1"/>
  <c r="G62" i="59" l="1"/>
  <c r="G61" i="59" s="1"/>
  <c r="G55" i="59"/>
  <c r="G54" i="59" s="1"/>
  <c r="G16" i="59"/>
  <c r="G15" i="59" l="1"/>
  <c r="G12" i="59" l="1"/>
  <c r="G10" i="59" s="1"/>
  <c r="G80" i="59" s="1"/>
  <c r="G81" i="59" s="1"/>
</calcChain>
</file>

<file path=xl/sharedStrings.xml><?xml version="1.0" encoding="utf-8"?>
<sst xmlns="http://schemas.openxmlformats.org/spreadsheetml/2006/main" count="157" uniqueCount="87">
  <si>
    <t>住　　　　所</t>
  </si>
  <si>
    <t>商号又は名称</t>
  </si>
  <si>
    <t>代 表 者 名</t>
  </si>
  <si>
    <t>工事費内訳書</t>
  </si>
  <si>
    <t>工 事 名</t>
  </si>
  <si>
    <t>Ｒ８徳林　緊急予防　神山町阿保坂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</si>
  <si>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</si>
  <si>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</si>
  <si>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</si>
  <si>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</si>
  <si>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</si>
  <si>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</si>
  <si>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</si>
  <si>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</si>
  <si>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</si>
  <si>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</si>
  <si>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</si>
  <si>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</si>
  <si>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作業土工（治山ダム）
_x000D_</t>
  </si>
  <si>
    <t>掘削工（土砂）
_x000D_</t>
  </si>
  <si>
    <t>m3</t>
  </si>
  <si>
    <t>掘削工（岩石）
_x000D_</t>
  </si>
  <si>
    <t>土砂掘削面整形
_x000D_</t>
  </si>
  <si>
    <t>㎡</t>
  </si>
  <si>
    <t>岩盤掘削面整形
_x000D_</t>
  </si>
  <si>
    <t>治山ダム工
_x000D_</t>
  </si>
  <si>
    <t>谷止工（コンクリート）
_x000D_</t>
  </si>
  <si>
    <t>コンクリート（本堤）
_x000D_18-8-40（高炉）　W/C≦60％　一般養生</t>
  </si>
  <si>
    <t>水平打継目鉄筋
_x000D_φ22</t>
  </si>
  <si>
    <t>本</t>
  </si>
  <si>
    <t>円形型枠
_x000D_内径300mm</t>
  </si>
  <si>
    <t>型枠工（本堤）
_x000D_治山ダム</t>
  </si>
  <si>
    <t>角材式残存型枠工
_x000D_90×90×2,000mm</t>
  </si>
  <si>
    <t>足場工
_x000D_</t>
  </si>
  <si>
    <t>ｍ</t>
  </si>
  <si>
    <t>渓間工付属構造物設置工
_x000D_</t>
  </si>
  <si>
    <t>堤名板取付工
_x000D_</t>
  </si>
  <si>
    <t>ネームプレート
_x000D_ｱﾙﾐﾆｳﾑ軽合金鋳造製(横40cm×縦30cm×1cm)</t>
  </si>
  <si>
    <t>枚</t>
  </si>
  <si>
    <t>支障木処理工
_x000D_</t>
  </si>
  <si>
    <t>支障木伐採
_x000D_</t>
  </si>
  <si>
    <t>スギ　伐採
_x000D_胸高直径　12cm</t>
  </si>
  <si>
    <t>スギ　伐採
_x000D_胸高直径　15cm</t>
  </si>
  <si>
    <t>スギ　伐採
_x000D_胸高直径　20cm</t>
  </si>
  <si>
    <t>スギ　伐採
_x000D_胸高直径　24cm</t>
  </si>
  <si>
    <t>スギ　伐採
_x000D_胸高直径　25cm</t>
  </si>
  <si>
    <t>スギ　伐採
_x000D_胸高直径　32cm</t>
  </si>
  <si>
    <t>スギ　伐採
_x000D_胸高直径　33cm</t>
  </si>
  <si>
    <t>スギ　伐採
_x000D_胸高直径　35cm</t>
  </si>
  <si>
    <t>スギ　伐採
_x000D_胸高直径　37cm</t>
  </si>
  <si>
    <t>スギ　伐採
_x000D_胸高直径　39cm</t>
  </si>
  <si>
    <t>スギ　伐採
_x000D_胸高直径　41cm</t>
  </si>
  <si>
    <t>スギ　伐採
_x000D_胸高直径　45cm</t>
  </si>
  <si>
    <t>スギ　伐採
_x000D_胸高直径　46cm</t>
  </si>
  <si>
    <t>スギ　伐採
_x000D_胸高直径　47cm</t>
  </si>
  <si>
    <t>スギ　伐採
_x000D_胸高直径　48cm</t>
  </si>
  <si>
    <t>スギ　伐採
_x000D_胸高直径　57cm</t>
  </si>
  <si>
    <t>根株運搬
_x000D_</t>
  </si>
  <si>
    <t>処分費
_x000D_根株</t>
  </si>
  <si>
    <t>ton</t>
  </si>
  <si>
    <t>仮設工
_x000D_</t>
  </si>
  <si>
    <t>運搬設備工
_x000D_</t>
  </si>
  <si>
    <t>ケーブルクレーン運搬設備
_x000D_</t>
  </si>
  <si>
    <t>基</t>
  </si>
  <si>
    <t>仮水路工
_x000D_</t>
  </si>
  <si>
    <t>土のう締切工
_x000D_</t>
  </si>
  <si>
    <t>仮排水管
_x000D_据付･撤去、φ300mm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</si>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</sst>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22" xfId="1" applyNumberFormat="1" applyFont="1" applyBorder="1" applyAlignment="1">
      <alignment vertical="top" wrapText="1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3"/>
  <sheetViews>
    <sheetView showGridLines="0" tabSelected="1" topLeftCell="A69" zoomScaleNormal="100" zoomScaleSheetLayoutView="100" workbookViewId="0">
      <selection activeCell="L74" sqref="L7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+G12+G61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82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40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1" t="s">
        <v>83</v>
      </c>
      <c r="C13" s="41"/>
      <c r="D13" s="41"/>
      <c r="E13" s="35" t="s">
        <v>13</v>
      </c>
      <c r="F13" s="36">
        <v>1</v>
      </c>
      <c r="G13" s="37"/>
      <c r="H13" s="38"/>
      <c r="I13" s="42"/>
      <c r="J13" s="42"/>
    </row>
    <row r="14" spans="1:10" ht="42" customHeight="1" x14ac:dyDescent="0.15">
      <c r="A14" s="9"/>
      <c r="B14" s="41" t="s">
        <v>84</v>
      </c>
      <c r="C14" s="41"/>
      <c r="D14" s="41"/>
      <c r="E14" s="35" t="s">
        <v>13</v>
      </c>
      <c r="F14" s="36">
        <v>1</v>
      </c>
      <c r="G14" s="37"/>
      <c r="H14" s="38"/>
      <c r="I14" s="42"/>
      <c r="J14" s="42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+G16+G54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+G17+G23+G31+G34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+G19+G20+G21+G22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120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20</v>
      </c>
      <c r="F20" s="11">
        <v>63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23</v>
      </c>
      <c r="F21" s="11">
        <v>26.1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24</v>
      </c>
      <c r="E22" s="10" t="s">
        <v>23</v>
      </c>
      <c r="F22" s="11">
        <v>18.100000000000001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31" t="s">
        <v>25</v>
      </c>
      <c r="D23" s="32"/>
      <c r="E23" s="10" t="s">
        <v>13</v>
      </c>
      <c r="F23" s="11">
        <v>1</v>
      </c>
      <c r="G23" s="12">
        <f>+G24</f>
        <v>0</v>
      </c>
      <c r="H23" s="1"/>
      <c r="I23" s="13">
        <v>11</v>
      </c>
      <c r="J23" s="13">
        <v>3</v>
      </c>
    </row>
    <row r="24" spans="1:10" ht="42" customHeight="1" x14ac:dyDescent="0.15">
      <c r="A24" s="14"/>
      <c r="B24" s="15"/>
      <c r="C24" s="15"/>
      <c r="D24" s="16" t="s">
        <v>26</v>
      </c>
      <c r="E24" s="10" t="s">
        <v>13</v>
      </c>
      <c r="F24" s="11">
        <v>1</v>
      </c>
      <c r="G24" s="12">
        <f>+G25+G26+G27+G28+G29+G30</f>
        <v>0</v>
      </c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10" t="s">
        <v>20</v>
      </c>
      <c r="F25" s="11">
        <v>105.5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10" t="s">
        <v>29</v>
      </c>
      <c r="F26" s="11">
        <v>72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30</v>
      </c>
      <c r="E27" s="10" t="s">
        <v>29</v>
      </c>
      <c r="F27" s="11">
        <v>1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31</v>
      </c>
      <c r="E28" s="10" t="s">
        <v>23</v>
      </c>
      <c r="F28" s="11">
        <v>78.7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32</v>
      </c>
      <c r="E29" s="10" t="s">
        <v>23</v>
      </c>
      <c r="F29" s="11">
        <v>42.6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10" t="s">
        <v>34</v>
      </c>
      <c r="F30" s="11">
        <v>32.5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31" t="s">
        <v>35</v>
      </c>
      <c r="D31" s="32"/>
      <c r="E31" s="10" t="s">
        <v>13</v>
      </c>
      <c r="F31" s="11">
        <v>1</v>
      </c>
      <c r="G31" s="12">
        <f>+G32</f>
        <v>0</v>
      </c>
      <c r="H31" s="1"/>
      <c r="I31" s="13">
        <v>19</v>
      </c>
      <c r="J31" s="13">
        <v>3</v>
      </c>
    </row>
    <row r="32" spans="1:10" ht="42" customHeight="1" x14ac:dyDescent="0.15">
      <c r="A32" s="14"/>
      <c r="B32" s="15"/>
      <c r="C32" s="15"/>
      <c r="D32" s="16" t="s">
        <v>36</v>
      </c>
      <c r="E32" s="10" t="s">
        <v>13</v>
      </c>
      <c r="F32" s="11">
        <v>1</v>
      </c>
      <c r="G32" s="12">
        <f>+G33</f>
        <v>0</v>
      </c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37</v>
      </c>
      <c r="E33" s="10" t="s">
        <v>38</v>
      </c>
      <c r="F33" s="11">
        <v>1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31" t="s">
        <v>39</v>
      </c>
      <c r="D34" s="32"/>
      <c r="E34" s="10" t="s">
        <v>13</v>
      </c>
      <c r="F34" s="11">
        <v>1</v>
      </c>
      <c r="G34" s="12">
        <f>+G35</f>
        <v>0</v>
      </c>
      <c r="H34" s="1"/>
      <c r="I34" s="13">
        <v>22</v>
      </c>
      <c r="J34" s="13">
        <v>3</v>
      </c>
    </row>
    <row r="35" spans="1:10" ht="42" customHeight="1" x14ac:dyDescent="0.15">
      <c r="A35" s="14"/>
      <c r="B35" s="15"/>
      <c r="C35" s="15"/>
      <c r="D35" s="16" t="s">
        <v>40</v>
      </c>
      <c r="E35" s="10" t="s">
        <v>13</v>
      </c>
      <c r="F35" s="11">
        <v>1</v>
      </c>
      <c r="G35" s="12">
        <f>+G36+G37+G38+G39+G40+G41+G42+G43+G44+G45+G46+G47+G48+G49+G50+G51+G52+G53</f>
        <v>0</v>
      </c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41</v>
      </c>
      <c r="E36" s="10" t="s">
        <v>29</v>
      </c>
      <c r="F36" s="11">
        <v>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42</v>
      </c>
      <c r="E37" s="10" t="s">
        <v>29</v>
      </c>
      <c r="F37" s="11">
        <v>1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43</v>
      </c>
      <c r="E38" s="10" t="s">
        <v>29</v>
      </c>
      <c r="F38" s="11">
        <v>1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44</v>
      </c>
      <c r="E39" s="10" t="s">
        <v>29</v>
      </c>
      <c r="F39" s="11">
        <v>2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45</v>
      </c>
      <c r="E40" s="10" t="s">
        <v>29</v>
      </c>
      <c r="F40" s="11">
        <v>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46</v>
      </c>
      <c r="E41" s="10" t="s">
        <v>29</v>
      </c>
      <c r="F41" s="11">
        <v>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47</v>
      </c>
      <c r="E42" s="10" t="s">
        <v>29</v>
      </c>
      <c r="F42" s="11">
        <v>2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48</v>
      </c>
      <c r="E43" s="10" t="s">
        <v>29</v>
      </c>
      <c r="F43" s="11">
        <v>4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49</v>
      </c>
      <c r="E44" s="10" t="s">
        <v>29</v>
      </c>
      <c r="F44" s="11">
        <v>1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50</v>
      </c>
      <c r="E45" s="10" t="s">
        <v>29</v>
      </c>
      <c r="F45" s="11">
        <v>1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51</v>
      </c>
      <c r="E46" s="10" t="s">
        <v>29</v>
      </c>
      <c r="F46" s="11">
        <v>1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52</v>
      </c>
      <c r="E47" s="10" t="s">
        <v>29</v>
      </c>
      <c r="F47" s="11">
        <v>3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53</v>
      </c>
      <c r="E48" s="10" t="s">
        <v>29</v>
      </c>
      <c r="F48" s="11">
        <v>3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54</v>
      </c>
      <c r="E49" s="10" t="s">
        <v>29</v>
      </c>
      <c r="F49" s="11">
        <v>1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55</v>
      </c>
      <c r="E50" s="10" t="s">
        <v>29</v>
      </c>
      <c r="F50" s="11">
        <v>1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56</v>
      </c>
      <c r="E51" s="10" t="s">
        <v>29</v>
      </c>
      <c r="F51" s="11">
        <v>1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57</v>
      </c>
      <c r="E52" s="10" t="s">
        <v>20</v>
      </c>
      <c r="F52" s="11">
        <v>3.4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58</v>
      </c>
      <c r="E53" s="10" t="s">
        <v>59</v>
      </c>
      <c r="F53" s="11">
        <v>3.1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31" t="s">
        <v>60</v>
      </c>
      <c r="C54" s="31"/>
      <c r="D54" s="32"/>
      <c r="E54" s="10" t="s">
        <v>13</v>
      </c>
      <c r="F54" s="11">
        <v>1</v>
      </c>
      <c r="G54" s="12">
        <f>+G55</f>
        <v>0</v>
      </c>
      <c r="H54" s="1"/>
      <c r="I54" s="13">
        <v>42</v>
      </c>
      <c r="J54" s="13">
        <v>2</v>
      </c>
    </row>
    <row r="55" spans="1:10" ht="42" customHeight="1" x14ac:dyDescent="0.15">
      <c r="A55" s="14"/>
      <c r="B55" s="15"/>
      <c r="C55" s="31" t="s">
        <v>60</v>
      </c>
      <c r="D55" s="32"/>
      <c r="E55" s="10" t="s">
        <v>13</v>
      </c>
      <c r="F55" s="11">
        <v>1</v>
      </c>
      <c r="G55" s="12">
        <f>+G56+G58</f>
        <v>0</v>
      </c>
      <c r="H55" s="1"/>
      <c r="I55" s="13">
        <v>43</v>
      </c>
      <c r="J55" s="13">
        <v>3</v>
      </c>
    </row>
    <row r="56" spans="1:10" ht="42" customHeight="1" x14ac:dyDescent="0.15">
      <c r="A56" s="14"/>
      <c r="B56" s="15"/>
      <c r="C56" s="15"/>
      <c r="D56" s="16" t="s">
        <v>61</v>
      </c>
      <c r="E56" s="10" t="s">
        <v>13</v>
      </c>
      <c r="F56" s="11">
        <v>1</v>
      </c>
      <c r="G56" s="12">
        <f>+G57</f>
        <v>0</v>
      </c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62</v>
      </c>
      <c r="E57" s="10" t="s">
        <v>63</v>
      </c>
      <c r="F57" s="11">
        <v>1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64</v>
      </c>
      <c r="E58" s="10" t="s">
        <v>13</v>
      </c>
      <c r="F58" s="11">
        <v>1</v>
      </c>
      <c r="G58" s="12">
        <f>+G59+G60</f>
        <v>0</v>
      </c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65</v>
      </c>
      <c r="E59" s="10" t="s">
        <v>23</v>
      </c>
      <c r="F59" s="11">
        <v>1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66</v>
      </c>
      <c r="E60" s="10" t="s">
        <v>34</v>
      </c>
      <c r="F60" s="11">
        <v>20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30" t="s">
        <v>67</v>
      </c>
      <c r="B61" s="31"/>
      <c r="C61" s="31"/>
      <c r="D61" s="32"/>
      <c r="E61" s="10" t="s">
        <v>13</v>
      </c>
      <c r="F61" s="11">
        <v>1</v>
      </c>
      <c r="G61" s="12">
        <f>+G62+G75</f>
        <v>0</v>
      </c>
      <c r="H61" s="1"/>
      <c r="I61" s="13">
        <v>49</v>
      </c>
      <c r="J61" s="13"/>
    </row>
    <row r="62" spans="1:10" ht="42" customHeight="1" x14ac:dyDescent="0.15">
      <c r="A62" s="30" t="s">
        <v>68</v>
      </c>
      <c r="B62" s="31"/>
      <c r="C62" s="31"/>
      <c r="D62" s="32"/>
      <c r="E62" s="10" t="s">
        <v>13</v>
      </c>
      <c r="F62" s="11">
        <v>1</v>
      </c>
      <c r="G62" s="12">
        <f>+G63+G64+G69</f>
        <v>0</v>
      </c>
      <c r="H62" s="1"/>
      <c r="I62" s="13">
        <v>50</v>
      </c>
      <c r="J62" s="13">
        <v>200</v>
      </c>
    </row>
    <row r="63" spans="1:10" ht="42" customHeight="1" x14ac:dyDescent="0.15">
      <c r="A63" s="30" t="s">
        <v>69</v>
      </c>
      <c r="B63" s="31"/>
      <c r="C63" s="31"/>
      <c r="D63" s="32"/>
      <c r="E63" s="10" t="s">
        <v>13</v>
      </c>
      <c r="F63" s="11">
        <v>1</v>
      </c>
      <c r="G63" s="17"/>
      <c r="H63" s="1"/>
      <c r="I63" s="13">
        <v>51</v>
      </c>
      <c r="J63" s="13"/>
    </row>
    <row r="64" spans="1:10" ht="42" customHeight="1" x14ac:dyDescent="0.15">
      <c r="A64" s="30" t="s">
        <v>70</v>
      </c>
      <c r="B64" s="31"/>
      <c r="C64" s="31"/>
      <c r="D64" s="32"/>
      <c r="E64" s="10" t="s">
        <v>13</v>
      </c>
      <c r="F64" s="11">
        <v>1</v>
      </c>
      <c r="G64" s="12">
        <f>+G65</f>
        <v>0</v>
      </c>
      <c r="H64" s="1"/>
      <c r="I64" s="13">
        <v>52</v>
      </c>
      <c r="J64" s="13">
        <v>1</v>
      </c>
    </row>
    <row r="65" spans="1:10" ht="42" customHeight="1" x14ac:dyDescent="0.15">
      <c r="A65" s="14"/>
      <c r="B65" s="31" t="s">
        <v>70</v>
      </c>
      <c r="C65" s="31"/>
      <c r="D65" s="32"/>
      <c r="E65" s="10" t="s">
        <v>13</v>
      </c>
      <c r="F65" s="11">
        <v>1</v>
      </c>
      <c r="G65" s="12">
        <f>+G66</f>
        <v>0</v>
      </c>
      <c r="H65" s="1"/>
      <c r="I65" s="13">
        <v>53</v>
      </c>
      <c r="J65" s="13">
        <v>2</v>
      </c>
    </row>
    <row r="66" spans="1:10" ht="42" customHeight="1" x14ac:dyDescent="0.15">
      <c r="A66" s="14"/>
      <c r="B66" s="15"/>
      <c r="C66" s="31" t="s">
        <v>70</v>
      </c>
      <c r="D66" s="32"/>
      <c r="E66" s="10" t="s">
        <v>13</v>
      </c>
      <c r="F66" s="11">
        <v>1</v>
      </c>
      <c r="G66" s="12">
        <f>+G67</f>
        <v>0</v>
      </c>
      <c r="H66" s="1"/>
      <c r="I66" s="13">
        <v>54</v>
      </c>
      <c r="J66" s="13">
        <v>3</v>
      </c>
    </row>
    <row r="67" spans="1:10" ht="42" customHeight="1" x14ac:dyDescent="0.15">
      <c r="A67" s="14"/>
      <c r="B67" s="15"/>
      <c r="C67" s="15"/>
      <c r="D67" s="16" t="s">
        <v>70</v>
      </c>
      <c r="E67" s="10" t="s">
        <v>13</v>
      </c>
      <c r="F67" s="11">
        <v>1</v>
      </c>
      <c r="G67" s="12">
        <f>+G68</f>
        <v>0</v>
      </c>
      <c r="H67" s="1"/>
      <c r="I67" s="13">
        <v>55</v>
      </c>
      <c r="J67" s="13">
        <v>4</v>
      </c>
    </row>
    <row r="68" spans="1:10" ht="42" customHeight="1" x14ac:dyDescent="0.15">
      <c r="A68" s="14"/>
      <c r="B68" s="15"/>
      <c r="C68" s="15"/>
      <c r="D68" s="16" t="s">
        <v>71</v>
      </c>
      <c r="E68" s="10" t="s">
        <v>72</v>
      </c>
      <c r="F68" s="11">
        <v>2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30" t="s">
        <v>73</v>
      </c>
      <c r="B69" s="31"/>
      <c r="C69" s="31"/>
      <c r="D69" s="32"/>
      <c r="E69" s="10" t="s">
        <v>13</v>
      </c>
      <c r="F69" s="11">
        <v>1</v>
      </c>
      <c r="G69" s="12">
        <f>+G70</f>
        <v>0</v>
      </c>
      <c r="H69" s="1"/>
      <c r="I69" s="13">
        <v>57</v>
      </c>
      <c r="J69" s="13">
        <v>1</v>
      </c>
    </row>
    <row r="70" spans="1:10" ht="42" customHeight="1" x14ac:dyDescent="0.15">
      <c r="A70" s="14"/>
      <c r="B70" s="31" t="s">
        <v>73</v>
      </c>
      <c r="C70" s="31"/>
      <c r="D70" s="32"/>
      <c r="E70" s="10" t="s">
        <v>13</v>
      </c>
      <c r="F70" s="11">
        <v>1</v>
      </c>
      <c r="G70" s="12">
        <f>+G71</f>
        <v>0</v>
      </c>
      <c r="H70" s="1"/>
      <c r="I70" s="13">
        <v>58</v>
      </c>
      <c r="J70" s="13">
        <v>2</v>
      </c>
    </row>
    <row r="71" spans="1:10" ht="42" customHeight="1" x14ac:dyDescent="0.15">
      <c r="A71" s="14"/>
      <c r="B71" s="15"/>
      <c r="C71" s="31" t="s">
        <v>73</v>
      </c>
      <c r="D71" s="32"/>
      <c r="E71" s="10" t="s">
        <v>13</v>
      </c>
      <c r="F71" s="11">
        <v>1</v>
      </c>
      <c r="G71" s="12">
        <f>+G72</f>
        <v>0</v>
      </c>
      <c r="H71" s="1"/>
      <c r="I71" s="13">
        <v>59</v>
      </c>
      <c r="J71" s="13">
        <v>3</v>
      </c>
    </row>
    <row r="72" spans="1:10" ht="42" customHeight="1" x14ac:dyDescent="0.15">
      <c r="A72" s="14"/>
      <c r="B72" s="15"/>
      <c r="C72" s="15"/>
      <c r="D72" s="16" t="s">
        <v>73</v>
      </c>
      <c r="E72" s="10" t="s">
        <v>13</v>
      </c>
      <c r="F72" s="11">
        <v>1</v>
      </c>
      <c r="G72" s="12">
        <f>+G73+G74</f>
        <v>0</v>
      </c>
      <c r="H72" s="1"/>
      <c r="I72" s="13">
        <v>60</v>
      </c>
      <c r="J72" s="13">
        <v>4</v>
      </c>
    </row>
    <row r="73" spans="1:10" ht="42" customHeight="1" x14ac:dyDescent="0.15">
      <c r="A73" s="14"/>
      <c r="B73" s="15"/>
      <c r="C73" s="15"/>
      <c r="D73" s="16" t="s">
        <v>74</v>
      </c>
      <c r="E73" s="10" t="s">
        <v>63</v>
      </c>
      <c r="F73" s="11">
        <v>1</v>
      </c>
      <c r="G73" s="17"/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75</v>
      </c>
      <c r="E74" s="10" t="s">
        <v>13</v>
      </c>
      <c r="F74" s="11">
        <v>1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30" t="s">
        <v>76</v>
      </c>
      <c r="B75" s="31"/>
      <c r="C75" s="31"/>
      <c r="D75" s="32"/>
      <c r="E75" s="10" t="s">
        <v>13</v>
      </c>
      <c r="F75" s="11">
        <v>1</v>
      </c>
      <c r="G75" s="12">
        <f>+G78</f>
        <v>0</v>
      </c>
      <c r="H75" s="1"/>
      <c r="I75" s="13">
        <v>63</v>
      </c>
      <c r="J75" s="13">
        <v>210</v>
      </c>
    </row>
    <row r="76" spans="1:10" ht="42" customHeight="1" x14ac:dyDescent="0.15">
      <c r="A76" s="9"/>
      <c r="B76" s="43" t="s">
        <v>85</v>
      </c>
      <c r="C76" s="43"/>
      <c r="D76" s="44"/>
      <c r="E76" s="35" t="s">
        <v>13</v>
      </c>
      <c r="F76" s="36">
        <v>1</v>
      </c>
      <c r="G76" s="37"/>
      <c r="H76" s="38"/>
      <c r="I76" s="42"/>
      <c r="J76" s="39"/>
    </row>
    <row r="77" spans="1:10" ht="42" customHeight="1" x14ac:dyDescent="0.15">
      <c r="A77" s="9"/>
      <c r="B77" s="45" t="s">
        <v>86</v>
      </c>
      <c r="C77" s="45"/>
      <c r="D77" s="46"/>
      <c r="E77" s="35" t="s">
        <v>13</v>
      </c>
      <c r="F77" s="36">
        <v>1</v>
      </c>
      <c r="G77" s="37"/>
      <c r="H77" s="38"/>
      <c r="I77" s="42"/>
      <c r="J77" s="39"/>
    </row>
    <row r="78" spans="1:10" ht="42" customHeight="1" x14ac:dyDescent="0.15">
      <c r="A78" s="30" t="s">
        <v>77</v>
      </c>
      <c r="B78" s="31"/>
      <c r="C78" s="31"/>
      <c r="D78" s="32"/>
      <c r="E78" s="10" t="s">
        <v>13</v>
      </c>
      <c r="F78" s="11">
        <v>1</v>
      </c>
      <c r="G78" s="17"/>
      <c r="H78" s="1"/>
      <c r="I78" s="13">
        <v>64</v>
      </c>
      <c r="J78" s="13"/>
    </row>
    <row r="79" spans="1:10" ht="42" customHeight="1" x14ac:dyDescent="0.15">
      <c r="A79" s="30" t="s">
        <v>78</v>
      </c>
      <c r="B79" s="31"/>
      <c r="C79" s="31"/>
      <c r="D79" s="32"/>
      <c r="E79" s="10" t="s">
        <v>13</v>
      </c>
      <c r="F79" s="11">
        <v>1</v>
      </c>
      <c r="G79" s="17"/>
      <c r="H79" s="1"/>
      <c r="I79" s="13">
        <v>65</v>
      </c>
      <c r="J79" s="13">
        <v>220</v>
      </c>
    </row>
    <row r="80" spans="1:10" ht="42" customHeight="1" x14ac:dyDescent="0.15">
      <c r="A80" s="30" t="s">
        <v>79</v>
      </c>
      <c r="B80" s="31"/>
      <c r="C80" s="31"/>
      <c r="D80" s="32"/>
      <c r="E80" s="10" t="s">
        <v>13</v>
      </c>
      <c r="F80" s="11">
        <v>1</v>
      </c>
      <c r="G80" s="12">
        <f>+G10+G79</f>
        <v>0</v>
      </c>
      <c r="H80" s="1"/>
      <c r="I80" s="13">
        <v>66</v>
      </c>
      <c r="J80" s="13">
        <v>30</v>
      </c>
    </row>
    <row r="81" spans="1:10" ht="42" customHeight="1" x14ac:dyDescent="0.15">
      <c r="A81" s="21" t="s">
        <v>80</v>
      </c>
      <c r="B81" s="22"/>
      <c r="C81" s="22"/>
      <c r="D81" s="23"/>
      <c r="E81" s="18" t="s">
        <v>81</v>
      </c>
      <c r="F81" s="19" t="s">
        <v>81</v>
      </c>
      <c r="G81" s="20">
        <f>G80</f>
        <v>0</v>
      </c>
      <c r="I81" s="13">
        <v>67</v>
      </c>
      <c r="J81" s="13">
        <v>90</v>
      </c>
    </row>
    <row r="82" spans="1:10" ht="42" customHeight="1" x14ac:dyDescent="0.15"/>
    <row r="83" spans="1:10" ht="42" customHeight="1" x14ac:dyDescent="0.15"/>
  </sheetData>
  <sheetProtection algorithmName="SHA-512" hashValue="5f93Z0LZa6Xm2ab2jVTSB+hlbQ8OKc9ifOtQ+9aBeQcRPr1B9XHd9Mtfjln/+S6wXaZKeO6GP8+uYYEWgHzjag==" saltValue="A+ICrk/wdBPiwyVZRBcsMA==" spinCount="100000" sheet="1" objects="1" scenarios="1"/>
  <mergeCells count="35">
    <mergeCell ref="B11:D11"/>
    <mergeCell ref="B13:D13"/>
    <mergeCell ref="B14:D14"/>
    <mergeCell ref="B76:D76"/>
    <mergeCell ref="B77:D77"/>
    <mergeCell ref="A75:D75"/>
    <mergeCell ref="A78:D78"/>
    <mergeCell ref="A79:D79"/>
    <mergeCell ref="A80:D80"/>
    <mergeCell ref="B65:D65"/>
    <mergeCell ref="C66:D66"/>
    <mergeCell ref="A69:D69"/>
    <mergeCell ref="B70:D70"/>
    <mergeCell ref="C71:D71"/>
    <mergeCell ref="C55:D55"/>
    <mergeCell ref="A61:D61"/>
    <mergeCell ref="A62:D62"/>
    <mergeCell ref="A63:D63"/>
    <mergeCell ref="A64:D64"/>
    <mergeCell ref="A81:D81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31:D31"/>
    <mergeCell ref="C34:D34"/>
    <mergeCell ref="B54:D5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2026-06-18T04:01:36Z</dcterms:modified>
</cp:coreProperties>
</file>